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<sst xmlns="http://schemas.openxmlformats.org/spreadsheetml/2006/main" count="139" uniqueCount="84">
  <si>
    <t>в</t>
  </si>
  <si>
    <t>е</t>
  </si>
  <si>
    <t>д</t>
  </si>
  <si>
    <t>р</t>
  </si>
  <si>
    <t>о</t>
  </si>
  <si>
    <t>1. В нём в жару и в непогоду</t>
  </si>
  <si>
    <t xml:space="preserve">    На селе носили воду.</t>
  </si>
  <si>
    <t xml:space="preserve">    Знаешь, как назвать его?</t>
  </si>
  <si>
    <t xml:space="preserve">    Ну, конечно же, …</t>
  </si>
  <si>
    <t xml:space="preserve">     завершается манжетой.</t>
  </si>
  <si>
    <t>9.  Знаешь, часть одежды эта</t>
  </si>
  <si>
    <t>3.  Эти "зонтики" мы с вами</t>
  </si>
  <si>
    <t xml:space="preserve">     В банке встретим с огурцами.</t>
  </si>
  <si>
    <t>10. Мазь для чистки башмаков</t>
  </si>
  <si>
    <t xml:space="preserve">      Ты назвать мне здесь готов?</t>
  </si>
  <si>
    <t>11. Есть петля на той веревке.</t>
  </si>
  <si>
    <t xml:space="preserve">      Ей коня поймают ловко.</t>
  </si>
  <si>
    <t>12. Фрукт на бумеранг похож,</t>
  </si>
  <si>
    <t xml:space="preserve">      в тропиках его найдешь.</t>
  </si>
  <si>
    <t xml:space="preserve">      или купишь без опаски</t>
  </si>
  <si>
    <t xml:space="preserve">      В магазине целой связкой. </t>
  </si>
  <si>
    <t>13.  У "дамы" на спине иголки,</t>
  </si>
  <si>
    <t xml:space="preserve">      Хотя в шитье не знает толку.</t>
  </si>
  <si>
    <t xml:space="preserve">      Она, конечно, не портниха,</t>
  </si>
  <si>
    <t xml:space="preserve">      А просто-напросто …</t>
  </si>
  <si>
    <t xml:space="preserve">      Запирала Буратино</t>
  </si>
  <si>
    <t>15.  В ету комнату Мальвина</t>
  </si>
  <si>
    <t xml:space="preserve">      Но созрел побега план,</t>
  </si>
  <si>
    <t xml:space="preserve">      Когда тот попал в …</t>
  </si>
  <si>
    <t>16.  Недоволен он всегда,</t>
  </si>
  <si>
    <t xml:space="preserve">      Слезы льются как вода.</t>
  </si>
  <si>
    <t xml:space="preserve">      Что мне делать с братом Витей,</t>
  </si>
  <si>
    <t xml:space="preserve">      Если брат ужасный … ?</t>
  </si>
  <si>
    <t>17.  Целый день он на авто.</t>
  </si>
  <si>
    <t xml:space="preserve">      Назовет его мне кто?</t>
  </si>
  <si>
    <t xml:space="preserve">      Если сяду на коня,</t>
  </si>
  <si>
    <t xml:space="preserve">      Так же скажут про меня.</t>
  </si>
  <si>
    <t>1.   Как в старину назвали взгляд,</t>
  </si>
  <si>
    <t xml:space="preserve">      Мне скажет каждый из ребят.</t>
  </si>
  <si>
    <t>2.   По весне он желтым был</t>
  </si>
  <si>
    <t xml:space="preserve">      И в веночек угодил.</t>
  </si>
  <si>
    <t xml:space="preserve">      Он на голове сестрички</t>
  </si>
  <si>
    <t xml:space="preserve">      Украшает две косички.</t>
  </si>
  <si>
    <t>3.   Ты реши, не поленись,</t>
  </si>
  <si>
    <t xml:space="preserve">      Ту задачку с буквой икс.</t>
  </si>
  <si>
    <t xml:space="preserve">      Коль ответ мне сможешь дать,</t>
  </si>
  <si>
    <t xml:space="preserve">      То в дневник получишь "пять".</t>
  </si>
  <si>
    <t>4.   Роднее человека нет!</t>
  </si>
  <si>
    <t xml:space="preserve">      Его "сыночком" кличет дед.</t>
  </si>
  <si>
    <t xml:space="preserve">      Хочу я подвести итог:</t>
  </si>
  <si>
    <t xml:space="preserve">      А кто меня зовет "сынок"?</t>
  </si>
  <si>
    <t>5.   Резво скачет по бумаге,</t>
  </si>
  <si>
    <t xml:space="preserve">      Круг рисует с каждым шагом. </t>
  </si>
  <si>
    <t xml:space="preserve">      Ты ответишь мне иль нет,</t>
  </si>
  <si>
    <t xml:space="preserve">      Это что за инструмент?</t>
  </si>
  <si>
    <t>6.   Если хочешь блузку сшить,</t>
  </si>
  <si>
    <t xml:space="preserve">      Будет нужно что купить?</t>
  </si>
  <si>
    <t>8.   Назови, припомнив вдруг,</t>
  </si>
  <si>
    <t xml:space="preserve">      Ржавой петли громкий звук.</t>
  </si>
  <si>
    <t>12. Первый - комом, говорят.</t>
  </si>
  <si>
    <t xml:space="preserve">      Я поверить был бы рад.</t>
  </si>
  <si>
    <t xml:space="preserve">      Только знаю, что у мамы</t>
  </si>
  <si>
    <t xml:space="preserve">      Первый … - красивый самый.</t>
  </si>
  <si>
    <t>14. Прорыт к хлопчатнику канал.</t>
  </si>
  <si>
    <t xml:space="preserve">      В жару он землю орошал.</t>
  </si>
  <si>
    <t xml:space="preserve">      Над руслом этим азиат</t>
  </si>
  <si>
    <t xml:space="preserve">      Работал много дней подряд.</t>
  </si>
  <si>
    <t>з</t>
  </si>
  <si>
    <t>у</t>
  </si>
  <si>
    <t>к</t>
  </si>
  <si>
    <t>п</t>
  </si>
  <si>
    <t>л</t>
  </si>
  <si>
    <t>и</t>
  </si>
  <si>
    <t>ц</t>
  </si>
  <si>
    <t>а</t>
  </si>
  <si>
    <t>н</t>
  </si>
  <si>
    <t>ч</t>
  </si>
  <si>
    <t>с</t>
  </si>
  <si>
    <t>б</t>
  </si>
  <si>
    <t>ь</t>
  </si>
  <si>
    <t>т</t>
  </si>
  <si>
    <t>ы</t>
  </si>
  <si>
    <t>ж</t>
  </si>
  <si>
    <t>х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</si>
</sst>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40"/>
      <color indexed="13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114300</xdr:rowOff>
    </xdr:from>
    <xdr:to>
      <xdr:col>17</xdr:col>
      <xdr:colOff>1419225</xdr:colOff>
      <xdr:row>10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695325" y="600075"/>
          <a:ext cx="8172450" cy="1028700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10412"/>
            </a:avLst>
          </a:prstTxWarp>
        </a:bodyPr>
        <a:p>
          <a:pPr algn="ctr"/>
          <a:r>
            <a:rPr sz="3600" kern="10" spc="0">
              <a:ln w="34925" cmpd="sng">
                <a:solidFill>
                  <a:srgbClr val="FFFF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99"/>
                  </a:gs>
                  <a:gs pos="100000">
                    <a:srgbClr val="FF99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"/>
              <a:cs typeface="Arial"/>
            </a:rPr>
            <a:t>Кроссвордёнок</a:t>
          </a:r>
        </a:p>
      </xdr:txBody>
    </xdr:sp>
    <xdr:clientData/>
  </xdr:twoCellAnchor>
  <xdr:twoCellAnchor>
    <xdr:from>
      <xdr:col>2</xdr:col>
      <xdr:colOff>0</xdr:colOff>
      <xdr:row>20</xdr:row>
      <xdr:rowOff>28575</xdr:rowOff>
    </xdr:from>
    <xdr:to>
      <xdr:col>8</xdr:col>
      <xdr:colOff>238125</xdr:colOff>
      <xdr:row>21</xdr:row>
      <xdr:rowOff>28575</xdr:rowOff>
    </xdr:to>
    <xdr:sp>
      <xdr:nvSpPr>
        <xdr:cNvPr id="2" name="WordArt 2"/>
        <xdr:cNvSpPr>
          <a:spLocks/>
        </xdr:cNvSpPr>
      </xdr:nvSpPr>
      <xdr:spPr>
        <a:xfrm>
          <a:off x="1047750" y="3867150"/>
          <a:ext cx="2409825" cy="723900"/>
        </a:xfrm>
        <a:prstGeom prst="rect"/>
        <a:noFill/>
      </xdr:spPr>
      <xdr:txBody>
        <a:bodyPr fromWordArt="1" wrap="none" lIns="91440" tIns="45720" rIns="91440" bIns="45720">
          <a:prstTxWarp prst="textChevron"/>
        </a:bodyPr>
        <a:p>
          <a:pPr algn="ctr"/>
          <a:r>
            <a:rPr sz="3600" b="1" kern="10" spc="-180">
              <a:ln w="158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"/>
              <a:cs typeface="Arial"/>
            </a:rPr>
            <a:t>По горизонтали:</a:t>
          </a:r>
        </a:p>
      </xdr:txBody>
    </xdr:sp>
    <xdr:clientData/>
  </xdr:twoCellAnchor>
  <xdr:twoCellAnchor>
    <xdr:from>
      <xdr:col>11</xdr:col>
      <xdr:colOff>238125</xdr:colOff>
      <xdr:row>20</xdr:row>
      <xdr:rowOff>28575</xdr:rowOff>
    </xdr:from>
    <xdr:to>
      <xdr:col>16</xdr:col>
      <xdr:colOff>371475</xdr:colOff>
      <xdr:row>21</xdr:row>
      <xdr:rowOff>47625</xdr:rowOff>
    </xdr:to>
    <xdr:sp>
      <xdr:nvSpPr>
        <xdr:cNvPr id="3" name="WordArt 3"/>
        <xdr:cNvSpPr>
          <a:spLocks/>
        </xdr:cNvSpPr>
      </xdr:nvSpPr>
      <xdr:spPr>
        <a:xfrm>
          <a:off x="4543425" y="3867150"/>
          <a:ext cx="2590800" cy="742950"/>
        </a:xfrm>
        <a:prstGeom prst="rect"/>
        <a:noFill/>
      </xdr:spPr>
      <xdr:txBody>
        <a:bodyPr fromWordArt="1" wrap="none" lIns="91440" tIns="45720" rIns="91440" bIns="45720">
          <a:prstTxWarp prst="textChevron"/>
        </a:bodyPr>
        <a:p>
          <a:pPr algn="ctr"/>
          <a:r>
            <a:rPr sz="3200" b="1" kern="10" spc="0">
              <a:ln w="158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"/>
              <a:cs typeface="Arial"/>
            </a:rPr>
            <a:t>По вертикали:</a:t>
          </a:r>
        </a:p>
      </xdr:txBody>
    </xdr:sp>
    <xdr:clientData/>
  </xdr:twoCellAnchor>
  <xdr:twoCellAnchor editAs="oneCell">
    <xdr:from>
      <xdr:col>8</xdr:col>
      <xdr:colOff>28575</xdr:colOff>
      <xdr:row>27</xdr:row>
      <xdr:rowOff>133350</xdr:rowOff>
    </xdr:from>
    <xdr:to>
      <xdr:col>11</xdr:col>
      <xdr:colOff>333375</xdr:colOff>
      <xdr:row>37</xdr:row>
      <xdr:rowOff>47625</xdr:rowOff>
    </xdr:to>
    <xdr:pic>
      <xdr:nvPicPr>
        <xdr:cNvPr id="4" name="Picture 4" descr="AG00317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648325"/>
          <a:ext cx="13906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1495425</xdr:colOff>
      <xdr:row>21</xdr:row>
      <xdr:rowOff>104775</xdr:rowOff>
    </xdr:from>
    <xdr:to>
      <xdr:col>19</xdr:col>
      <xdr:colOff>219075</xdr:colOff>
      <xdr:row>27</xdr:row>
      <xdr:rowOff>114300</xdr:rowOff>
    </xdr:to>
    <xdr:pic>
      <xdr:nvPicPr>
        <xdr:cNvPr id="5" name="Picture 5" descr="Рисунок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4667250"/>
          <a:ext cx="1133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523875</xdr:colOff>
      <xdr:row>53</xdr:row>
      <xdr:rowOff>85725</xdr:rowOff>
    </xdr:from>
    <xdr:to>
      <xdr:col>19</xdr:col>
      <xdr:colOff>657225</xdr:colOff>
      <xdr:row>61</xdr:row>
      <xdr:rowOff>85725</xdr:rowOff>
    </xdr:to>
    <xdr:pic>
      <xdr:nvPicPr>
        <xdr:cNvPr id="6" name="Picture 7" descr="AG00024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72425" y="9810750"/>
          <a:ext cx="25431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1181100</xdr:colOff>
      <xdr:row>1</xdr:row>
      <xdr:rowOff>28575</xdr:rowOff>
    </xdr:from>
    <xdr:to>
      <xdr:col>20</xdr:col>
      <xdr:colOff>76200</xdr:colOff>
      <xdr:row>9</xdr:row>
      <xdr:rowOff>123825</xdr:rowOff>
    </xdr:to>
    <xdr:pic>
      <xdr:nvPicPr>
        <xdr:cNvPr id="7" name="Picture 8" descr="Рисунок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29650" y="190500"/>
          <a:ext cx="19907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38100</xdr:rowOff>
    </xdr:from>
    <xdr:to>
      <xdr:col>2</xdr:col>
      <xdr:colOff>219075</xdr:colOff>
      <xdr:row>9</xdr:row>
      <xdr:rowOff>76200</xdr:rowOff>
    </xdr:to>
    <xdr:pic>
      <xdr:nvPicPr>
        <xdr:cNvPr id="8" name="Picture 9" descr="AG00315_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361950"/>
          <a:ext cx="11811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371475</xdr:colOff>
      <xdr:row>12</xdr:row>
      <xdr:rowOff>142875</xdr:rowOff>
    </xdr:from>
    <xdr:to>
      <xdr:col>19</xdr:col>
      <xdr:colOff>257175</xdr:colOff>
      <xdr:row>17</xdr:row>
      <xdr:rowOff>209550</xdr:rowOff>
    </xdr:to>
    <xdr:sp>
      <xdr:nvSpPr>
        <xdr:cNvPr id="9" name="WordArt 11"/>
        <xdr:cNvSpPr>
          <a:spLocks/>
        </xdr:cNvSpPr>
      </xdr:nvSpPr>
      <xdr:spPr>
        <a:xfrm>
          <a:off x="6448425" y="2152650"/>
          <a:ext cx="3667125" cy="1209675"/>
        </a:xfrm>
        <a:prstGeom prst="rect"/>
        <a:noFill/>
      </xdr:spPr>
      <xdr:txBody>
        <a:bodyPr fromWordArt="1" wrap="none" lIns="91440" tIns="45720" rIns="91440" bIns="45720">
          <a:prstTxWarp prst="textWave1">
            <a:avLst>
              <a:gd name="adj" fmla="val 9449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53881" dir="2700000" algn="ctr">
                  <a:srgbClr val="C0C0C0">
                    <a:alpha val="79998"/>
                  </a:srgbClr>
                </a:outerShdw>
              </a:effectLst>
              <a:latin typeface="Times New Roman"/>
              <a:cs typeface="Times New Roman"/>
            </a:rPr>
            <a:t>с загадками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="60" zoomScaleNormal="60" zoomScalePageLayoutView="0" workbookViewId="0" topLeftCell="A1">
      <selection activeCell="N19" sqref="N19"/>
    </sheetView>
  </sheetViews>
  <sheetFormatPr defaultColWidth="9.00390625" defaultRowHeight="12.75"/>
  <cols>
    <col min="2" max="14" width="4.75390625" style="0" customWidth="1"/>
    <col min="18" max="18" width="22.625" style="0" customWidth="1"/>
  </cols>
  <sheetData>
    <row r="1" spans="1:22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8" customHeight="1">
      <c r="A12" s="8"/>
      <c r="B12" s="1" t="s">
        <v>0</v>
      </c>
      <c r="C12" s="2" t="s">
        <v>1</v>
      </c>
      <c r="D12" s="1" t="s">
        <v>2</v>
      </c>
      <c r="E12" s="4" t="s">
        <v>3</v>
      </c>
      <c r="F12" s="1" t="s">
        <v>4</v>
      </c>
      <c r="G12" s="8"/>
      <c r="H12" s="8"/>
      <c r="I12" s="8"/>
      <c r="J12" s="1" t="s">
        <v>68</v>
      </c>
      <c r="K12" s="1" t="s">
        <v>69</v>
      </c>
      <c r="L12" s="1" t="s">
        <v>3</v>
      </c>
      <c r="M12" s="4" t="s">
        <v>4</v>
      </c>
      <c r="N12" s="1" t="s">
        <v>70</v>
      </c>
      <c r="O12" s="8"/>
      <c r="P12" s="8"/>
      <c r="Q12" s="8"/>
      <c r="R12" s="8"/>
      <c r="S12" s="8"/>
      <c r="T12" s="8"/>
      <c r="U12" s="8"/>
      <c r="V12" s="8"/>
    </row>
    <row r="13" spans="1:22" ht="18" customHeight="1">
      <c r="A13" s="8"/>
      <c r="B13" s="1" t="s">
        <v>67</v>
      </c>
      <c r="C13" s="8"/>
      <c r="D13" s="8"/>
      <c r="E13" s="8"/>
      <c r="F13" s="3" t="s">
        <v>2</v>
      </c>
      <c r="G13" s="8"/>
      <c r="H13" s="3" t="s">
        <v>73</v>
      </c>
      <c r="I13" s="8"/>
      <c r="J13" s="7" t="s">
        <v>3</v>
      </c>
      <c r="K13" s="8"/>
      <c r="L13" s="8"/>
      <c r="M13" s="8"/>
      <c r="N13" s="1" t="s">
        <v>74</v>
      </c>
      <c r="O13" s="8"/>
      <c r="P13" s="8"/>
      <c r="Q13" s="8"/>
      <c r="R13" s="8"/>
      <c r="S13" s="8"/>
      <c r="T13" s="8"/>
      <c r="U13" s="8"/>
      <c r="V13" s="8"/>
    </row>
    <row r="14" spans="1:22" ht="18" customHeight="1">
      <c r="A14" s="8"/>
      <c r="B14" s="3" t="s">
        <v>4</v>
      </c>
      <c r="C14" s="8"/>
      <c r="D14" s="1" t="s">
        <v>80</v>
      </c>
      <c r="E14" s="8"/>
      <c r="F14" s="1" t="s">
        <v>68</v>
      </c>
      <c r="G14" s="1" t="s">
        <v>71</v>
      </c>
      <c r="H14" s="1" t="s">
        <v>72</v>
      </c>
      <c r="I14" s="1" t="s">
        <v>73</v>
      </c>
      <c r="J14" s="3" t="s">
        <v>74</v>
      </c>
      <c r="K14" s="8"/>
      <c r="L14" s="1" t="s">
        <v>77</v>
      </c>
      <c r="M14" s="8"/>
      <c r="N14" s="3" t="s">
        <v>70</v>
      </c>
      <c r="O14" s="8"/>
      <c r="P14" s="8"/>
      <c r="Q14" s="8"/>
      <c r="R14" s="8"/>
      <c r="S14" s="8"/>
      <c r="T14" s="8"/>
      <c r="U14" s="8"/>
      <c r="V14" s="8"/>
    </row>
    <row r="15" spans="1:22" ht="18" customHeight="1">
      <c r="A15" s="8"/>
      <c r="B15" s="1" t="s">
        <v>3</v>
      </c>
      <c r="C15" s="4" t="s">
        <v>68</v>
      </c>
      <c r="D15" s="1" t="s">
        <v>69</v>
      </c>
      <c r="E15" s="5" t="s">
        <v>74</v>
      </c>
      <c r="F15" s="7" t="s">
        <v>0</v>
      </c>
      <c r="G15" s="8"/>
      <c r="H15" s="7" t="s">
        <v>3</v>
      </c>
      <c r="I15" s="8"/>
      <c r="J15" s="1" t="s">
        <v>0</v>
      </c>
      <c r="K15" s="4" t="s">
        <v>74</v>
      </c>
      <c r="L15" s="1" t="s">
        <v>69</v>
      </c>
      <c r="M15" s="2" t="s">
        <v>77</v>
      </c>
      <c r="N15" s="1" t="s">
        <v>74</v>
      </c>
      <c r="O15" s="8"/>
      <c r="P15" s="8"/>
      <c r="Q15" s="8"/>
      <c r="R15" s="8"/>
      <c r="S15" s="8"/>
      <c r="T15" s="8"/>
      <c r="U15" s="8"/>
      <c r="V15" s="8"/>
    </row>
    <row r="16" spans="1:22" ht="18" customHeight="1">
      <c r="A16" s="8"/>
      <c r="B16" s="8"/>
      <c r="C16" s="8"/>
      <c r="D16" s="3" t="s">
        <v>74</v>
      </c>
      <c r="E16" s="8"/>
      <c r="F16" s="3" t="s">
        <v>74</v>
      </c>
      <c r="G16" s="9" t="s">
        <v>3</v>
      </c>
      <c r="H16" s="1" t="s">
        <v>69</v>
      </c>
      <c r="I16" s="9" t="s">
        <v>74</v>
      </c>
      <c r="J16" s="7" t="s">
        <v>75</v>
      </c>
      <c r="K16" s="8"/>
      <c r="L16" s="3" t="s">
        <v>3</v>
      </c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8" customHeight="1">
      <c r="A17" s="8"/>
      <c r="B17" s="1" t="s">
        <v>78</v>
      </c>
      <c r="C17" s="1" t="s">
        <v>74</v>
      </c>
      <c r="D17" s="1" t="s">
        <v>75</v>
      </c>
      <c r="E17" s="1" t="s">
        <v>74</v>
      </c>
      <c r="F17" s="1" t="s">
        <v>75</v>
      </c>
      <c r="G17" s="8"/>
      <c r="H17" s="7" t="s">
        <v>68</v>
      </c>
      <c r="I17" s="8"/>
      <c r="J17" s="1" t="s">
        <v>1</v>
      </c>
      <c r="K17" s="1" t="s">
        <v>82</v>
      </c>
      <c r="L17" s="1" t="s">
        <v>72</v>
      </c>
      <c r="M17" s="4" t="s">
        <v>83</v>
      </c>
      <c r="N17" s="1" t="s">
        <v>74</v>
      </c>
      <c r="O17" s="8"/>
      <c r="P17" s="8"/>
      <c r="Q17" s="8"/>
      <c r="R17" s="8"/>
      <c r="S17" s="8"/>
      <c r="T17" s="8"/>
      <c r="U17" s="8"/>
      <c r="V17" s="8"/>
    </row>
    <row r="18" spans="1:22" ht="18" customHeight="1">
      <c r="A18" s="8"/>
      <c r="B18" s="6" t="s">
        <v>71</v>
      </c>
      <c r="C18" s="8"/>
      <c r="D18" s="6" t="s">
        <v>79</v>
      </c>
      <c r="E18" s="8"/>
      <c r="F18" s="6" t="s">
        <v>76</v>
      </c>
      <c r="G18" s="1" t="s">
        <v>68</v>
      </c>
      <c r="H18" s="1" t="s">
        <v>71</v>
      </c>
      <c r="I18" s="1" t="s">
        <v>74</v>
      </c>
      <c r="J18" s="6" t="s">
        <v>75</v>
      </c>
      <c r="K18" s="8"/>
      <c r="L18" s="6" t="s">
        <v>70</v>
      </c>
      <c r="M18" s="8"/>
      <c r="N18" s="1" t="s">
        <v>3</v>
      </c>
      <c r="O18" s="8"/>
      <c r="P18" s="8"/>
      <c r="Q18" s="8"/>
      <c r="R18" s="8"/>
      <c r="S18" s="8"/>
      <c r="T18" s="8"/>
      <c r="U18" s="8"/>
      <c r="V18" s="8"/>
    </row>
    <row r="19" spans="1:22" ht="18" customHeight="1">
      <c r="A19" s="8"/>
      <c r="B19" s="3" t="s">
        <v>72</v>
      </c>
      <c r="C19" s="8"/>
      <c r="D19" s="8"/>
      <c r="E19" s="8"/>
      <c r="F19" s="7" t="s">
        <v>72</v>
      </c>
      <c r="G19" s="8"/>
      <c r="H19" s="6" t="s">
        <v>79</v>
      </c>
      <c r="I19" s="8"/>
      <c r="J19" s="7" t="s">
        <v>72</v>
      </c>
      <c r="K19" s="8"/>
      <c r="L19" s="8"/>
      <c r="M19" s="8"/>
      <c r="N19" s="3" t="s">
        <v>81</v>
      </c>
      <c r="O19" s="8"/>
      <c r="P19" s="8"/>
      <c r="Q19" s="8"/>
      <c r="R19" s="8"/>
      <c r="S19" s="8"/>
      <c r="T19" s="8"/>
      <c r="U19" s="8"/>
      <c r="V19" s="8"/>
    </row>
    <row r="20" spans="1:22" ht="18" customHeight="1">
      <c r="A20" s="8"/>
      <c r="B20" s="1" t="s">
        <v>75</v>
      </c>
      <c r="C20" s="1" t="s">
        <v>81</v>
      </c>
      <c r="D20" s="1" t="s">
        <v>80</v>
      </c>
      <c r="E20" s="1" t="s">
        <v>72</v>
      </c>
      <c r="F20" s="1" t="s">
        <v>69</v>
      </c>
      <c r="G20" s="8"/>
      <c r="H20" s="8"/>
      <c r="I20" s="8"/>
      <c r="J20" s="1" t="s">
        <v>1</v>
      </c>
      <c r="K20" s="1" t="s">
        <v>67</v>
      </c>
      <c r="L20" s="1" t="s">
        <v>2</v>
      </c>
      <c r="M20" s="1" t="s">
        <v>4</v>
      </c>
      <c r="N20" s="1" t="s">
        <v>69</v>
      </c>
      <c r="O20" s="8"/>
      <c r="P20" s="8"/>
      <c r="Q20" s="8"/>
      <c r="R20" s="8"/>
      <c r="S20" s="8"/>
      <c r="T20" s="8"/>
      <c r="U20" s="8"/>
      <c r="V20" s="8"/>
    </row>
    <row r="21" spans="1:22" ht="57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4" t="str">
        <f>IF(Лист2!O23=77,"МОЛОДЕЦ!!!","Подумай ещё")</f>
        <v>МОЛОДЕЦ!!!</v>
      </c>
      <c r="S21" s="8"/>
      <c r="T21" s="8"/>
      <c r="U21" s="8"/>
      <c r="V21" s="8"/>
    </row>
    <row r="22" spans="1:22" ht="11.25" customHeight="1">
      <c r="A22" s="8"/>
      <c r="B22" s="8"/>
      <c r="C22" s="11" t="s">
        <v>5</v>
      </c>
      <c r="D22" s="12"/>
      <c r="E22" s="12"/>
      <c r="F22" s="12"/>
      <c r="G22" s="12"/>
      <c r="H22" s="12"/>
      <c r="I22" s="8"/>
      <c r="J22" s="8"/>
      <c r="K22" s="8"/>
      <c r="L22" s="8"/>
      <c r="M22" s="13" t="s">
        <v>37</v>
      </c>
      <c r="N22" s="13"/>
      <c r="O22" s="13"/>
      <c r="P22" s="13"/>
      <c r="Q22" s="13"/>
      <c r="R22" s="8"/>
      <c r="S22" s="8"/>
      <c r="T22" s="8"/>
      <c r="U22" s="8"/>
      <c r="V22" s="8"/>
    </row>
    <row r="23" spans="1:22" ht="12.75">
      <c r="A23" s="8"/>
      <c r="B23" s="8"/>
      <c r="C23" s="11" t="s">
        <v>6</v>
      </c>
      <c r="D23" s="12"/>
      <c r="E23" s="12"/>
      <c r="F23" s="12"/>
      <c r="G23" s="12"/>
      <c r="H23" s="12"/>
      <c r="I23" s="8"/>
      <c r="J23" s="8"/>
      <c r="K23" s="8"/>
      <c r="L23" s="8"/>
      <c r="M23" s="13" t="s">
        <v>38</v>
      </c>
      <c r="N23" s="13"/>
      <c r="O23" s="13"/>
      <c r="P23" s="13"/>
      <c r="Q23" s="13"/>
      <c r="R23" s="8"/>
      <c r="S23" s="8"/>
      <c r="T23" s="8"/>
      <c r="U23" s="8"/>
      <c r="V23" s="8"/>
    </row>
    <row r="24" spans="1:22" ht="12.75">
      <c r="A24" s="8"/>
      <c r="B24" s="8"/>
      <c r="C24" s="11" t="s">
        <v>7</v>
      </c>
      <c r="D24" s="8"/>
      <c r="E24" s="8"/>
      <c r="F24" s="8"/>
      <c r="G24" s="8"/>
      <c r="H24" s="8"/>
      <c r="I24" s="8"/>
      <c r="J24" s="8"/>
      <c r="K24" s="8"/>
      <c r="L24" s="8"/>
      <c r="M24" s="13"/>
      <c r="N24" s="13"/>
      <c r="O24" s="13"/>
      <c r="P24" s="13"/>
      <c r="Q24" s="13"/>
      <c r="R24" s="8"/>
      <c r="S24" s="8"/>
      <c r="T24" s="8"/>
      <c r="U24" s="8"/>
      <c r="V24" s="8"/>
    </row>
    <row r="25" spans="1:22" ht="12.75">
      <c r="A25" s="8"/>
      <c r="B25" s="8"/>
      <c r="C25" s="11" t="s">
        <v>8</v>
      </c>
      <c r="D25" s="8"/>
      <c r="E25" s="8"/>
      <c r="F25" s="8"/>
      <c r="G25" s="8"/>
      <c r="H25" s="8"/>
      <c r="I25" s="8"/>
      <c r="J25" s="8"/>
      <c r="K25" s="8"/>
      <c r="L25" s="8"/>
      <c r="M25" s="13" t="s">
        <v>39</v>
      </c>
      <c r="N25" s="13"/>
      <c r="O25" s="13"/>
      <c r="P25" s="13"/>
      <c r="Q25" s="13"/>
      <c r="R25" s="8"/>
      <c r="S25" s="8"/>
      <c r="T25" s="8"/>
      <c r="U25" s="8"/>
      <c r="V25" s="8"/>
    </row>
    <row r="26" spans="1:22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13" t="s">
        <v>40</v>
      </c>
      <c r="N26" s="13"/>
      <c r="O26" s="13"/>
      <c r="P26" s="13"/>
      <c r="Q26" s="13"/>
      <c r="R26" s="8"/>
      <c r="S26" s="8"/>
      <c r="T26" s="8"/>
      <c r="U26" s="8"/>
      <c r="V26" s="8"/>
    </row>
    <row r="27" spans="1:22" ht="12.75">
      <c r="A27" s="8"/>
      <c r="B27" s="8"/>
      <c r="C27" s="13" t="s">
        <v>11</v>
      </c>
      <c r="D27" s="8"/>
      <c r="E27" s="8"/>
      <c r="F27" s="8"/>
      <c r="G27" s="8"/>
      <c r="H27" s="8"/>
      <c r="I27" s="8"/>
      <c r="J27" s="8"/>
      <c r="K27" s="8"/>
      <c r="L27" s="8"/>
      <c r="M27" s="13" t="s">
        <v>41</v>
      </c>
      <c r="N27" s="13"/>
      <c r="O27" s="13"/>
      <c r="P27" s="13"/>
      <c r="Q27" s="13"/>
      <c r="R27" s="8"/>
      <c r="S27" s="8"/>
      <c r="T27" s="8"/>
      <c r="U27" s="8"/>
      <c r="V27" s="8"/>
    </row>
    <row r="28" spans="1:22" ht="12.75">
      <c r="A28" s="8"/>
      <c r="B28" s="8"/>
      <c r="C28" s="13" t="s">
        <v>12</v>
      </c>
      <c r="D28" s="8"/>
      <c r="E28" s="8"/>
      <c r="F28" s="8"/>
      <c r="G28" s="8"/>
      <c r="H28" s="8"/>
      <c r="I28" s="8"/>
      <c r="J28" s="8"/>
      <c r="K28" s="8"/>
      <c r="L28" s="8"/>
      <c r="M28" s="13" t="s">
        <v>42</v>
      </c>
      <c r="N28" s="13"/>
      <c r="O28" s="13"/>
      <c r="P28" s="13"/>
      <c r="Q28" s="13"/>
      <c r="R28" s="8"/>
      <c r="S28" s="8"/>
      <c r="T28" s="8"/>
      <c r="U28" s="8"/>
      <c r="V28" s="8"/>
    </row>
    <row r="29" spans="1:22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13"/>
      <c r="N29" s="13"/>
      <c r="O29" s="13"/>
      <c r="P29" s="13"/>
      <c r="Q29" s="13"/>
      <c r="R29" s="8"/>
      <c r="S29" s="8"/>
      <c r="T29" s="8"/>
      <c r="U29" s="8"/>
      <c r="V29" s="8"/>
    </row>
    <row r="30" spans="1:22" ht="12.75">
      <c r="A30" s="8"/>
      <c r="B30" s="8"/>
      <c r="C30" s="13" t="s">
        <v>10</v>
      </c>
      <c r="D30" s="8"/>
      <c r="E30" s="8"/>
      <c r="F30" s="8"/>
      <c r="G30" s="8"/>
      <c r="H30" s="13"/>
      <c r="I30" s="8"/>
      <c r="J30" s="8"/>
      <c r="K30" s="8"/>
      <c r="L30" s="8"/>
      <c r="M30" s="13" t="s">
        <v>43</v>
      </c>
      <c r="N30" s="13"/>
      <c r="O30" s="13"/>
      <c r="P30" s="13"/>
      <c r="Q30" s="13"/>
      <c r="R30" s="8"/>
      <c r="S30" s="8"/>
      <c r="T30" s="8"/>
      <c r="U30" s="8"/>
      <c r="V30" s="8"/>
    </row>
    <row r="31" spans="1:22" ht="12.75">
      <c r="A31" s="8"/>
      <c r="B31" s="8"/>
      <c r="C31" s="13" t="s">
        <v>9</v>
      </c>
      <c r="D31" s="8"/>
      <c r="E31" s="8"/>
      <c r="F31" s="8"/>
      <c r="G31" s="8"/>
      <c r="H31" s="8"/>
      <c r="I31" s="8"/>
      <c r="J31" s="8"/>
      <c r="K31" s="8"/>
      <c r="L31" s="8"/>
      <c r="M31" s="13" t="s">
        <v>44</v>
      </c>
      <c r="N31" s="13"/>
      <c r="O31" s="13"/>
      <c r="P31" s="13"/>
      <c r="Q31" s="13"/>
      <c r="R31" s="8"/>
      <c r="S31" s="8"/>
      <c r="T31" s="8"/>
      <c r="U31" s="8"/>
      <c r="V31" s="8"/>
    </row>
    <row r="32" spans="1:22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13" t="s">
        <v>45</v>
      </c>
      <c r="N32" s="13"/>
      <c r="O32" s="13"/>
      <c r="P32" s="13"/>
      <c r="Q32" s="13"/>
      <c r="R32" s="8"/>
      <c r="S32" s="8"/>
      <c r="T32" s="8"/>
      <c r="U32" s="8"/>
      <c r="V32" s="8"/>
    </row>
    <row r="33" spans="1:22" ht="12.75">
      <c r="A33" s="8"/>
      <c r="B33" s="8"/>
      <c r="C33" s="13" t="s">
        <v>13</v>
      </c>
      <c r="D33" s="8"/>
      <c r="E33" s="8"/>
      <c r="F33" s="8"/>
      <c r="G33" s="8"/>
      <c r="H33" s="8"/>
      <c r="I33" s="8"/>
      <c r="J33" s="8"/>
      <c r="K33" s="8"/>
      <c r="L33" s="8"/>
      <c r="M33" s="13" t="s">
        <v>46</v>
      </c>
      <c r="N33" s="13"/>
      <c r="O33" s="13"/>
      <c r="P33" s="13"/>
      <c r="Q33" s="13"/>
      <c r="R33" s="8"/>
      <c r="S33" s="8"/>
      <c r="T33" s="8"/>
      <c r="U33" s="8"/>
      <c r="V33" s="8"/>
    </row>
    <row r="34" spans="1:22" ht="12.75">
      <c r="A34" s="8"/>
      <c r="B34" s="8"/>
      <c r="C34" s="13" t="s">
        <v>14</v>
      </c>
      <c r="D34" s="8"/>
      <c r="E34" s="8"/>
      <c r="F34" s="8"/>
      <c r="G34" s="8"/>
      <c r="H34" s="8"/>
      <c r="I34" s="8"/>
      <c r="J34" s="8"/>
      <c r="K34" s="8"/>
      <c r="L34" s="8"/>
      <c r="M34" s="13"/>
      <c r="N34" s="13"/>
      <c r="O34" s="13"/>
      <c r="P34" s="13"/>
      <c r="Q34" s="13"/>
      <c r="R34" s="8"/>
      <c r="S34" s="8"/>
      <c r="T34" s="8"/>
      <c r="U34" s="8"/>
      <c r="V34" s="8"/>
    </row>
    <row r="35" spans="1:22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13" t="s">
        <v>47</v>
      </c>
      <c r="N35" s="13"/>
      <c r="O35" s="13"/>
      <c r="P35" s="13"/>
      <c r="Q35" s="13"/>
      <c r="R35" s="8"/>
      <c r="S35" s="8"/>
      <c r="T35" s="8"/>
      <c r="U35" s="8"/>
      <c r="V35" s="8"/>
    </row>
    <row r="36" spans="1:22" ht="12.75">
      <c r="A36" s="8"/>
      <c r="B36" s="8"/>
      <c r="C36" s="13" t="s">
        <v>15</v>
      </c>
      <c r="D36" s="13"/>
      <c r="E36" s="13"/>
      <c r="F36" s="13"/>
      <c r="G36" s="13"/>
      <c r="H36" s="13"/>
      <c r="I36" s="8"/>
      <c r="J36" s="8"/>
      <c r="K36" s="8"/>
      <c r="L36" s="8"/>
      <c r="M36" s="13" t="s">
        <v>48</v>
      </c>
      <c r="N36" s="13"/>
      <c r="O36" s="13"/>
      <c r="P36" s="13"/>
      <c r="Q36" s="13"/>
      <c r="R36" s="8"/>
      <c r="S36" s="8"/>
      <c r="T36" s="8"/>
      <c r="U36" s="8"/>
      <c r="V36" s="8"/>
    </row>
    <row r="37" spans="1:22" ht="12.75">
      <c r="A37" s="8"/>
      <c r="B37" s="8"/>
      <c r="C37" s="13" t="s">
        <v>16</v>
      </c>
      <c r="D37" s="13"/>
      <c r="E37" s="13"/>
      <c r="F37" s="13"/>
      <c r="G37" s="13"/>
      <c r="H37" s="13"/>
      <c r="I37" s="8"/>
      <c r="J37" s="8"/>
      <c r="K37" s="8"/>
      <c r="L37" s="8"/>
      <c r="M37" s="13" t="s">
        <v>49</v>
      </c>
      <c r="N37" s="13"/>
      <c r="O37" s="13"/>
      <c r="P37" s="13"/>
      <c r="Q37" s="13"/>
      <c r="R37" s="8"/>
      <c r="S37" s="8"/>
      <c r="T37" s="8"/>
      <c r="U37" s="8"/>
      <c r="V37" s="8"/>
    </row>
    <row r="38" spans="1:22" ht="12.75">
      <c r="A38" s="8"/>
      <c r="B38" s="8"/>
      <c r="C38" s="13"/>
      <c r="D38" s="13"/>
      <c r="E38" s="13"/>
      <c r="F38" s="13"/>
      <c r="G38" s="13"/>
      <c r="H38" s="13"/>
      <c r="I38" s="8"/>
      <c r="J38" s="8"/>
      <c r="K38" s="8"/>
      <c r="L38" s="8"/>
      <c r="M38" s="13" t="s">
        <v>50</v>
      </c>
      <c r="N38" s="13"/>
      <c r="O38" s="13"/>
      <c r="P38" s="13"/>
      <c r="Q38" s="13"/>
      <c r="R38" s="8"/>
      <c r="S38" s="8"/>
      <c r="T38" s="8"/>
      <c r="U38" s="8"/>
      <c r="V38" s="8"/>
    </row>
    <row r="39" spans="1:22" ht="12.75">
      <c r="A39" s="8"/>
      <c r="B39" s="8"/>
      <c r="C39" s="13" t="s">
        <v>17</v>
      </c>
      <c r="D39" s="13"/>
      <c r="E39" s="13"/>
      <c r="F39" s="13"/>
      <c r="G39" s="13"/>
      <c r="H39" s="13"/>
      <c r="I39" s="8"/>
      <c r="J39" s="8"/>
      <c r="K39" s="8"/>
      <c r="L39" s="8"/>
      <c r="M39" s="13"/>
      <c r="N39" s="13"/>
      <c r="O39" s="13"/>
      <c r="P39" s="13"/>
      <c r="Q39" s="13"/>
      <c r="R39" s="8"/>
      <c r="S39" s="8"/>
      <c r="T39" s="8"/>
      <c r="U39" s="8"/>
      <c r="V39" s="8"/>
    </row>
    <row r="40" spans="1:22" ht="12.75">
      <c r="A40" s="8"/>
      <c r="B40" s="8"/>
      <c r="C40" s="13" t="s">
        <v>18</v>
      </c>
      <c r="D40" s="13"/>
      <c r="E40" s="13"/>
      <c r="F40" s="13"/>
      <c r="G40" s="13"/>
      <c r="H40" s="13"/>
      <c r="I40" s="8"/>
      <c r="J40" s="8"/>
      <c r="K40" s="8"/>
      <c r="L40" s="8"/>
      <c r="M40" s="13" t="s">
        <v>51</v>
      </c>
      <c r="N40" s="13"/>
      <c r="O40" s="13"/>
      <c r="P40" s="13"/>
      <c r="Q40" s="13"/>
      <c r="R40" s="8"/>
      <c r="S40" s="8"/>
      <c r="T40" s="8"/>
      <c r="U40" s="8"/>
      <c r="V40" s="8"/>
    </row>
    <row r="41" spans="1:22" ht="12.75">
      <c r="A41" s="8"/>
      <c r="B41" s="8"/>
      <c r="C41" s="13" t="s">
        <v>19</v>
      </c>
      <c r="D41" s="13"/>
      <c r="E41" s="13"/>
      <c r="F41" s="13"/>
      <c r="G41" s="13"/>
      <c r="H41" s="13"/>
      <c r="I41" s="8"/>
      <c r="J41" s="8"/>
      <c r="K41" s="8"/>
      <c r="L41" s="8"/>
      <c r="M41" s="13" t="s">
        <v>52</v>
      </c>
      <c r="N41" s="13"/>
      <c r="O41" s="13"/>
      <c r="P41" s="13"/>
      <c r="Q41" s="13"/>
      <c r="R41" s="8"/>
      <c r="S41" s="8"/>
      <c r="T41" s="8"/>
      <c r="U41" s="8"/>
      <c r="V41" s="8"/>
    </row>
    <row r="42" spans="1:22" ht="12.75">
      <c r="A42" s="8"/>
      <c r="B42" s="8"/>
      <c r="C42" s="13" t="s">
        <v>20</v>
      </c>
      <c r="D42" s="13"/>
      <c r="E42" s="13"/>
      <c r="F42" s="13"/>
      <c r="G42" s="13"/>
      <c r="H42" s="13"/>
      <c r="I42" s="8"/>
      <c r="J42" s="8"/>
      <c r="K42" s="8"/>
      <c r="L42" s="8"/>
      <c r="M42" s="13" t="s">
        <v>53</v>
      </c>
      <c r="N42" s="13"/>
      <c r="O42" s="13"/>
      <c r="P42" s="13"/>
      <c r="Q42" s="13"/>
      <c r="R42" s="8"/>
      <c r="S42" s="8"/>
      <c r="T42" s="8"/>
      <c r="U42" s="8"/>
      <c r="V42" s="8"/>
    </row>
    <row r="43" spans="1:22" ht="12.75">
      <c r="A43" s="8"/>
      <c r="B43" s="8"/>
      <c r="C43" s="13"/>
      <c r="D43" s="13"/>
      <c r="E43" s="13"/>
      <c r="F43" s="13"/>
      <c r="G43" s="13"/>
      <c r="H43" s="13"/>
      <c r="I43" s="8"/>
      <c r="J43" s="8"/>
      <c r="K43" s="8"/>
      <c r="L43" s="8"/>
      <c r="M43" s="13" t="s">
        <v>54</v>
      </c>
      <c r="N43" s="13"/>
      <c r="O43" s="13"/>
      <c r="P43" s="13"/>
      <c r="Q43" s="13"/>
      <c r="R43" s="8"/>
      <c r="S43" s="8"/>
      <c r="T43" s="8"/>
      <c r="U43" s="8"/>
      <c r="V43" s="8"/>
    </row>
    <row r="44" spans="1:22" ht="12.75">
      <c r="A44" s="8"/>
      <c r="B44" s="8"/>
      <c r="C44" s="13" t="s">
        <v>21</v>
      </c>
      <c r="D44" s="13"/>
      <c r="E44" s="13"/>
      <c r="F44" s="13"/>
      <c r="G44" s="13"/>
      <c r="H44" s="13"/>
      <c r="I44" s="8"/>
      <c r="J44" s="8"/>
      <c r="K44" s="8"/>
      <c r="L44" s="8"/>
      <c r="M44" s="13"/>
      <c r="N44" s="13"/>
      <c r="O44" s="13"/>
      <c r="P44" s="13"/>
      <c r="Q44" s="13"/>
      <c r="R44" s="8"/>
      <c r="S44" s="8"/>
      <c r="T44" s="8"/>
      <c r="U44" s="8"/>
      <c r="V44" s="8"/>
    </row>
    <row r="45" spans="1:22" ht="12.75">
      <c r="A45" s="8"/>
      <c r="B45" s="8"/>
      <c r="C45" s="13" t="s">
        <v>22</v>
      </c>
      <c r="D45" s="13"/>
      <c r="E45" s="13"/>
      <c r="F45" s="13"/>
      <c r="G45" s="13"/>
      <c r="H45" s="13"/>
      <c r="I45" s="8"/>
      <c r="J45" s="8"/>
      <c r="K45" s="8"/>
      <c r="L45" s="8"/>
      <c r="M45" s="13" t="s">
        <v>55</v>
      </c>
      <c r="N45" s="13"/>
      <c r="O45" s="13"/>
      <c r="P45" s="13"/>
      <c r="Q45" s="13"/>
      <c r="R45" s="8"/>
      <c r="S45" s="8"/>
      <c r="T45" s="8"/>
      <c r="U45" s="8"/>
      <c r="V45" s="8"/>
    </row>
    <row r="46" spans="1:22" ht="12.75">
      <c r="A46" s="8"/>
      <c r="B46" s="8"/>
      <c r="C46" s="13" t="s">
        <v>23</v>
      </c>
      <c r="D46" s="13"/>
      <c r="E46" s="13"/>
      <c r="F46" s="13"/>
      <c r="G46" s="13"/>
      <c r="H46" s="13"/>
      <c r="I46" s="8"/>
      <c r="J46" s="8"/>
      <c r="K46" s="8"/>
      <c r="L46" s="8"/>
      <c r="M46" s="13" t="s">
        <v>56</v>
      </c>
      <c r="N46" s="13"/>
      <c r="O46" s="13"/>
      <c r="P46" s="13"/>
      <c r="Q46" s="13"/>
      <c r="R46" s="8"/>
      <c r="S46" s="8"/>
      <c r="T46" s="8"/>
      <c r="U46" s="8"/>
      <c r="V46" s="8"/>
    </row>
    <row r="47" spans="1:22" ht="12.75">
      <c r="A47" s="8"/>
      <c r="B47" s="8"/>
      <c r="C47" s="13" t="s">
        <v>24</v>
      </c>
      <c r="D47" s="13"/>
      <c r="E47" s="13"/>
      <c r="F47" s="13"/>
      <c r="G47" s="13"/>
      <c r="H47" s="13"/>
      <c r="I47" s="8"/>
      <c r="J47" s="8"/>
      <c r="K47" s="8"/>
      <c r="L47" s="8"/>
      <c r="M47" s="13"/>
      <c r="N47" s="13"/>
      <c r="O47" s="13"/>
      <c r="P47" s="13"/>
      <c r="Q47" s="13"/>
      <c r="R47" s="8"/>
      <c r="S47" s="8"/>
      <c r="T47" s="8"/>
      <c r="U47" s="8"/>
      <c r="V47" s="8"/>
    </row>
    <row r="48" spans="1:22" ht="12.75">
      <c r="A48" s="8"/>
      <c r="B48" s="8"/>
      <c r="C48" s="13"/>
      <c r="D48" s="13"/>
      <c r="E48" s="13"/>
      <c r="F48" s="13"/>
      <c r="G48" s="13"/>
      <c r="H48" s="13"/>
      <c r="I48" s="8"/>
      <c r="J48" s="8"/>
      <c r="K48" s="8"/>
      <c r="L48" s="8"/>
      <c r="M48" s="13" t="s">
        <v>57</v>
      </c>
      <c r="N48" s="13"/>
      <c r="O48" s="13"/>
      <c r="P48" s="13"/>
      <c r="Q48" s="13"/>
      <c r="R48" s="8"/>
      <c r="S48" s="8"/>
      <c r="T48" s="8"/>
      <c r="U48" s="8"/>
      <c r="V48" s="8"/>
    </row>
    <row r="49" spans="1:22" ht="12.75">
      <c r="A49" s="8"/>
      <c r="B49" s="8"/>
      <c r="C49" s="13" t="s">
        <v>26</v>
      </c>
      <c r="D49" s="13"/>
      <c r="E49" s="13"/>
      <c r="F49" s="13"/>
      <c r="G49" s="13"/>
      <c r="H49" s="13"/>
      <c r="I49" s="8"/>
      <c r="J49" s="8"/>
      <c r="K49" s="8"/>
      <c r="L49" s="8"/>
      <c r="M49" s="13" t="s">
        <v>58</v>
      </c>
      <c r="N49" s="13"/>
      <c r="O49" s="13"/>
      <c r="P49" s="13"/>
      <c r="Q49" s="13"/>
      <c r="R49" s="8"/>
      <c r="S49" s="8"/>
      <c r="T49" s="8"/>
      <c r="U49" s="8"/>
      <c r="V49" s="8"/>
    </row>
    <row r="50" spans="1:22" ht="12.75">
      <c r="A50" s="8"/>
      <c r="B50" s="8"/>
      <c r="C50" s="13" t="s">
        <v>25</v>
      </c>
      <c r="D50" s="13"/>
      <c r="E50" s="13"/>
      <c r="F50" s="13"/>
      <c r="G50" s="13"/>
      <c r="H50" s="13"/>
      <c r="I50" s="8"/>
      <c r="J50" s="8"/>
      <c r="K50" s="8"/>
      <c r="L50" s="8"/>
      <c r="M50" s="13"/>
      <c r="N50" s="13"/>
      <c r="O50" s="13"/>
      <c r="P50" s="13"/>
      <c r="Q50" s="13"/>
      <c r="R50" s="8"/>
      <c r="S50" s="8"/>
      <c r="T50" s="8"/>
      <c r="U50" s="8"/>
      <c r="V50" s="8"/>
    </row>
    <row r="51" spans="1:22" ht="12.75">
      <c r="A51" s="8"/>
      <c r="B51" s="8"/>
      <c r="C51" s="13" t="s">
        <v>27</v>
      </c>
      <c r="D51" s="13"/>
      <c r="E51" s="13"/>
      <c r="F51" s="13"/>
      <c r="G51" s="13"/>
      <c r="H51" s="13"/>
      <c r="I51" s="8"/>
      <c r="J51" s="8"/>
      <c r="K51" s="8"/>
      <c r="L51" s="8"/>
      <c r="M51" s="13" t="s">
        <v>59</v>
      </c>
      <c r="N51" s="13"/>
      <c r="O51" s="13"/>
      <c r="P51" s="13"/>
      <c r="Q51" s="13"/>
      <c r="R51" s="8"/>
      <c r="S51" s="8"/>
      <c r="T51" s="8"/>
      <c r="U51" s="8"/>
      <c r="V51" s="8"/>
    </row>
    <row r="52" spans="1:22" ht="12.75">
      <c r="A52" s="8"/>
      <c r="B52" s="8"/>
      <c r="C52" s="13" t="s">
        <v>28</v>
      </c>
      <c r="D52" s="13"/>
      <c r="E52" s="13"/>
      <c r="F52" s="13"/>
      <c r="G52" s="13"/>
      <c r="H52" s="13"/>
      <c r="I52" s="8"/>
      <c r="J52" s="8"/>
      <c r="K52" s="8"/>
      <c r="L52" s="8"/>
      <c r="M52" s="13" t="s">
        <v>60</v>
      </c>
      <c r="N52" s="13"/>
      <c r="O52" s="13"/>
      <c r="P52" s="13"/>
      <c r="Q52" s="13"/>
      <c r="R52" s="8"/>
      <c r="S52" s="8"/>
      <c r="T52" s="8"/>
      <c r="U52" s="8"/>
      <c r="V52" s="8"/>
    </row>
    <row r="53" spans="1:22" ht="12.75">
      <c r="A53" s="8"/>
      <c r="B53" s="8"/>
      <c r="C53" s="13"/>
      <c r="D53" s="13"/>
      <c r="E53" s="13"/>
      <c r="F53" s="13"/>
      <c r="G53" s="13"/>
      <c r="H53" s="13"/>
      <c r="I53" s="8"/>
      <c r="J53" s="8"/>
      <c r="K53" s="8"/>
      <c r="L53" s="8"/>
      <c r="M53" s="13" t="s">
        <v>61</v>
      </c>
      <c r="N53" s="13"/>
      <c r="O53" s="13"/>
      <c r="P53" s="13"/>
      <c r="Q53" s="13"/>
      <c r="R53" s="8"/>
      <c r="S53" s="8"/>
      <c r="T53" s="8"/>
      <c r="U53" s="8"/>
      <c r="V53" s="8"/>
    </row>
    <row r="54" spans="1:22" ht="12.75">
      <c r="A54" s="8"/>
      <c r="B54" s="8"/>
      <c r="C54" s="13" t="s">
        <v>29</v>
      </c>
      <c r="D54" s="13"/>
      <c r="E54" s="13"/>
      <c r="F54" s="13"/>
      <c r="G54" s="13"/>
      <c r="H54" s="13"/>
      <c r="I54" s="8"/>
      <c r="J54" s="8"/>
      <c r="K54" s="8"/>
      <c r="L54" s="8"/>
      <c r="M54" s="13" t="s">
        <v>62</v>
      </c>
      <c r="N54" s="13"/>
      <c r="O54" s="13"/>
      <c r="P54" s="13"/>
      <c r="Q54" s="13"/>
      <c r="R54" s="8"/>
      <c r="S54" s="8"/>
      <c r="T54" s="8"/>
      <c r="U54" s="8"/>
      <c r="V54" s="8"/>
    </row>
    <row r="55" spans="1:22" ht="12.75">
      <c r="A55" s="8"/>
      <c r="B55" s="8"/>
      <c r="C55" s="13" t="s">
        <v>30</v>
      </c>
      <c r="D55" s="13"/>
      <c r="E55" s="13"/>
      <c r="F55" s="13"/>
      <c r="G55" s="13"/>
      <c r="H55" s="13"/>
      <c r="I55" s="8"/>
      <c r="J55" s="8"/>
      <c r="K55" s="8"/>
      <c r="L55" s="8"/>
      <c r="M55" s="13"/>
      <c r="N55" s="13"/>
      <c r="O55" s="13"/>
      <c r="P55" s="13"/>
      <c r="Q55" s="13"/>
      <c r="R55" s="8"/>
      <c r="S55" s="8"/>
      <c r="T55" s="8"/>
      <c r="U55" s="8"/>
      <c r="V55" s="8"/>
    </row>
    <row r="56" spans="1:22" ht="12.75">
      <c r="A56" s="8"/>
      <c r="B56" s="8"/>
      <c r="C56" s="13" t="s">
        <v>31</v>
      </c>
      <c r="D56" s="13"/>
      <c r="E56" s="13"/>
      <c r="F56" s="13"/>
      <c r="G56" s="13"/>
      <c r="H56" s="13"/>
      <c r="I56" s="8"/>
      <c r="J56" s="8"/>
      <c r="K56" s="8"/>
      <c r="L56" s="8"/>
      <c r="M56" s="13" t="s">
        <v>63</v>
      </c>
      <c r="N56" s="13"/>
      <c r="O56" s="13"/>
      <c r="P56" s="13"/>
      <c r="Q56" s="13"/>
      <c r="R56" s="8"/>
      <c r="S56" s="8"/>
      <c r="T56" s="8"/>
      <c r="U56" s="8"/>
      <c r="V56" s="8"/>
    </row>
    <row r="57" spans="1:22" ht="12.75">
      <c r="A57" s="8"/>
      <c r="B57" s="8"/>
      <c r="C57" s="13" t="s">
        <v>32</v>
      </c>
      <c r="D57" s="13"/>
      <c r="E57" s="13"/>
      <c r="F57" s="13"/>
      <c r="G57" s="13"/>
      <c r="H57" s="13"/>
      <c r="I57" s="8"/>
      <c r="J57" s="8"/>
      <c r="K57" s="8"/>
      <c r="L57" s="8"/>
      <c r="M57" s="13" t="s">
        <v>64</v>
      </c>
      <c r="N57" s="13"/>
      <c r="O57" s="13"/>
      <c r="P57" s="13"/>
      <c r="Q57" s="13"/>
      <c r="R57" s="8"/>
      <c r="S57" s="8"/>
      <c r="T57" s="8"/>
      <c r="U57" s="8"/>
      <c r="V57" s="8"/>
    </row>
    <row r="58" spans="1:22" ht="12.75">
      <c r="A58" s="8"/>
      <c r="B58" s="8"/>
      <c r="C58" s="13"/>
      <c r="D58" s="13"/>
      <c r="E58" s="13"/>
      <c r="F58" s="13"/>
      <c r="G58" s="13"/>
      <c r="H58" s="13"/>
      <c r="I58" s="8"/>
      <c r="J58" s="8"/>
      <c r="K58" s="8"/>
      <c r="L58" s="8"/>
      <c r="M58" s="13" t="s">
        <v>65</v>
      </c>
      <c r="N58" s="13"/>
      <c r="O58" s="13"/>
      <c r="P58" s="13"/>
      <c r="Q58" s="13"/>
      <c r="R58" s="8"/>
      <c r="S58" s="8"/>
      <c r="T58" s="8"/>
      <c r="U58" s="8"/>
      <c r="V58" s="8"/>
    </row>
    <row r="59" spans="1:22" ht="12.75">
      <c r="A59" s="8"/>
      <c r="B59" s="8"/>
      <c r="C59" s="13" t="s">
        <v>33</v>
      </c>
      <c r="D59" s="13"/>
      <c r="E59" s="13"/>
      <c r="F59" s="13"/>
      <c r="G59" s="13"/>
      <c r="H59" s="13"/>
      <c r="I59" s="8"/>
      <c r="J59" s="8"/>
      <c r="K59" s="8"/>
      <c r="L59" s="8"/>
      <c r="M59" s="13" t="s">
        <v>66</v>
      </c>
      <c r="N59" s="13"/>
      <c r="O59" s="13"/>
      <c r="P59" s="13"/>
      <c r="Q59" s="13"/>
      <c r="R59" s="8"/>
      <c r="S59" s="8"/>
      <c r="T59" s="8"/>
      <c r="U59" s="8"/>
      <c r="V59" s="8"/>
    </row>
    <row r="60" spans="1:22" ht="12.75">
      <c r="A60" s="8"/>
      <c r="B60" s="8"/>
      <c r="C60" s="13" t="s">
        <v>34</v>
      </c>
      <c r="D60" s="13"/>
      <c r="E60" s="13"/>
      <c r="F60" s="13"/>
      <c r="G60" s="13"/>
      <c r="H60" s="13"/>
      <c r="I60" s="8"/>
      <c r="J60" s="8"/>
      <c r="K60" s="8"/>
      <c r="L60" s="13"/>
      <c r="M60" s="13"/>
      <c r="N60" s="13"/>
      <c r="O60" s="13"/>
      <c r="P60" s="13"/>
      <c r="Q60" s="8"/>
      <c r="R60" s="8"/>
      <c r="S60" s="8"/>
      <c r="T60" s="8"/>
      <c r="U60" s="8"/>
      <c r="V60" s="8"/>
    </row>
    <row r="61" spans="1:22" ht="12.75">
      <c r="A61" s="8"/>
      <c r="B61" s="8"/>
      <c r="C61" s="13" t="s">
        <v>35</v>
      </c>
      <c r="D61" s="13"/>
      <c r="E61" s="13"/>
      <c r="F61" s="13"/>
      <c r="G61" s="13"/>
      <c r="H61" s="13"/>
      <c r="I61" s="8"/>
      <c r="J61" s="8"/>
      <c r="K61" s="8"/>
      <c r="L61" s="13"/>
      <c r="M61" s="13"/>
      <c r="N61" s="13"/>
      <c r="O61" s="8"/>
      <c r="P61" s="8"/>
      <c r="Q61" s="8"/>
      <c r="R61" s="8"/>
      <c r="S61" s="8"/>
      <c r="T61" s="8"/>
      <c r="U61" s="8"/>
      <c r="V61" s="8"/>
    </row>
    <row r="62" spans="1:22" ht="12.75">
      <c r="A62" s="8"/>
      <c r="B62" s="8"/>
      <c r="C62" s="13" t="s">
        <v>36</v>
      </c>
      <c r="D62" s="13"/>
      <c r="E62" s="13"/>
      <c r="F62" s="13"/>
      <c r="G62" s="13"/>
      <c r="H62" s="13"/>
      <c r="I62" s="8"/>
      <c r="J62" s="8"/>
      <c r="K62" s="8"/>
      <c r="L62" s="13"/>
      <c r="M62" s="13"/>
      <c r="N62" s="13"/>
      <c r="O62" s="8"/>
      <c r="P62" s="8"/>
      <c r="Q62" s="8"/>
      <c r="R62" s="8"/>
      <c r="S62" s="8"/>
      <c r="T62" s="8"/>
      <c r="U62" s="8"/>
      <c r="V62" s="8"/>
    </row>
    <row r="63" spans="1:22" ht="12.75">
      <c r="A63" s="8"/>
      <c r="B63" s="13"/>
      <c r="C63" s="13"/>
      <c r="D63" s="13"/>
      <c r="E63" s="13"/>
      <c r="F63" s="13"/>
      <c r="G63" s="13"/>
      <c r="H63" s="13"/>
      <c r="I63" s="8"/>
      <c r="J63" s="13"/>
      <c r="K63" s="13"/>
      <c r="L63" s="13"/>
      <c r="M63" s="13"/>
      <c r="N63" s="13"/>
      <c r="O63" s="8"/>
      <c r="P63" s="8"/>
      <c r="Q63" s="8"/>
      <c r="R63" s="8"/>
      <c r="S63" s="8"/>
      <c r="T63" s="8"/>
      <c r="U63" s="8"/>
      <c r="V63" s="8"/>
    </row>
    <row r="64" spans="2:14" ht="12.75">
      <c r="B64" s="10"/>
      <c r="C64" s="10"/>
      <c r="D64" s="10"/>
      <c r="E64" s="10"/>
      <c r="F64" s="10"/>
      <c r="G64" s="10"/>
      <c r="H64" s="10"/>
      <c r="J64" s="10"/>
      <c r="K64" s="10"/>
      <c r="L64" s="10"/>
      <c r="M64" s="10"/>
      <c r="N64" s="10"/>
    </row>
    <row r="65" spans="2:14" ht="12.75">
      <c r="B65" s="10"/>
      <c r="C65" s="10"/>
      <c r="D65" s="10"/>
      <c r="E65" s="10"/>
      <c r="F65" s="10"/>
      <c r="G65" s="10"/>
      <c r="H65" s="10"/>
      <c r="J65" s="10"/>
      <c r="K65" s="10"/>
      <c r="L65" s="10"/>
      <c r="M65" s="10"/>
      <c r="N65" s="10"/>
    </row>
    <row r="66" spans="2:14" ht="12.75">
      <c r="B66" s="10"/>
      <c r="C66" s="10"/>
      <c r="D66" s="10"/>
      <c r="E66" s="10"/>
      <c r="F66" s="10"/>
      <c r="G66" s="10"/>
      <c r="H66" s="10"/>
      <c r="J66" s="10"/>
      <c r="K66" s="10"/>
      <c r="L66" s="10"/>
      <c r="M66" s="10"/>
      <c r="N66" s="10"/>
    </row>
    <row r="67" spans="2:8" ht="12.75">
      <c r="B67" s="10"/>
      <c r="C67" s="10"/>
      <c r="D67" s="10"/>
      <c r="E67" s="10"/>
      <c r="F67" s="10"/>
      <c r="G67" s="10"/>
      <c r="H67" s="10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2:O23"/>
  <sheetViews>
    <sheetView zoomScalePageLayoutView="0" workbookViewId="0" topLeftCell="A1">
      <selection activeCell="B15" sqref="B15"/>
    </sheetView>
  </sheetViews>
  <sheetFormatPr defaultColWidth="9.00390625" defaultRowHeight="12.75"/>
  <sheetData>
    <row r="12" spans="2:14" ht="12.75">
      <c r="B12" s="1">
        <f>IF(Лист1!B12="в",1,0)</f>
        <v>1</v>
      </c>
      <c r="C12" s="2">
        <f>IF(Лист1!C12="е",1,0)</f>
        <v>1</v>
      </c>
      <c r="D12" s="1">
        <f>IF(Лист1!D12="д",1,0)</f>
        <v>1</v>
      </c>
      <c r="E12" s="4">
        <f>IF(Лист1!E12="р",1,0)</f>
        <v>1</v>
      </c>
      <c r="F12" s="1">
        <f>IF(Лист1!F12="о",1,0)</f>
        <v>1</v>
      </c>
      <c r="J12" s="1">
        <f>IF(Лист1!J12="у",1,0)</f>
        <v>1</v>
      </c>
      <c r="K12" s="1">
        <f>IF(Лист1!K12="к",1,0)</f>
        <v>1</v>
      </c>
      <c r="L12" s="1">
        <f>IF(Лист1!L12="р",1,0)</f>
        <v>1</v>
      </c>
      <c r="M12" s="4">
        <f>IF(Лист1!M12="о",1,0)</f>
        <v>1</v>
      </c>
      <c r="N12" s="1">
        <f>IF(Лист1!N12="п",1,0)</f>
        <v>1</v>
      </c>
    </row>
    <row r="13" spans="2:14" ht="12.75">
      <c r="B13" s="1">
        <f>IF(Лист1!B13="з",1,0)</f>
        <v>1</v>
      </c>
      <c r="F13" s="3">
        <f>IF(Лист1!F13="д",1,0)</f>
        <v>1</v>
      </c>
      <c r="H13" s="3">
        <f>IF(Лист1!H13="ц",1,0)</f>
        <v>1</v>
      </c>
      <c r="J13" s="7">
        <f>IF(Лист1!J13="р",1,0)</f>
        <v>1</v>
      </c>
      <c r="N13" s="1">
        <f>IF(Лист1!N13="а",1,0)</f>
        <v>1</v>
      </c>
    </row>
    <row r="14" spans="2:14" ht="12.75">
      <c r="B14" s="3">
        <f>IF(Лист1!B14="о",1,0)</f>
        <v>1</v>
      </c>
      <c r="D14" s="1">
        <f>IF(Лист1!D14="т",1,0)</f>
        <v>1</v>
      </c>
      <c r="F14" s="1">
        <f>IF(Лист1!F14="у",1,0)</f>
        <v>1</v>
      </c>
      <c r="G14" s="1">
        <f>IF(Лист1!G14="л",1,0)</f>
        <v>1</v>
      </c>
      <c r="H14" s="1">
        <f>IF(Лист1!H14="и",1,0)</f>
        <v>1</v>
      </c>
      <c r="I14" s="1">
        <f>IF(Лист1!I14="ц",1,0)</f>
        <v>1</v>
      </c>
      <c r="J14" s="3">
        <f>IF(Лист1!J14="а",1,0)</f>
        <v>1</v>
      </c>
      <c r="L14" s="1">
        <f>IF(Лист1!L14="с",1,0)</f>
        <v>1</v>
      </c>
      <c r="N14" s="3">
        <f>IF(Лист1!N14="п",1,0)</f>
        <v>1</v>
      </c>
    </row>
    <row r="15" spans="2:14" ht="12.75">
      <c r="B15" s="1">
        <f>IF(Лист1!B15="р",1,0)</f>
        <v>1</v>
      </c>
      <c r="C15" s="4">
        <f>IF(Лист1!C15="у",1,0)</f>
        <v>1</v>
      </c>
      <c r="D15" s="1">
        <f>IF(Лист1!D15="к",1,0)</f>
        <v>1</v>
      </c>
      <c r="E15" s="5">
        <f>IF(Лист1!E15="а",1,0)</f>
        <v>1</v>
      </c>
      <c r="F15" s="7">
        <f>IF(Лист1!F15="в",1,0)</f>
        <v>1</v>
      </c>
      <c r="H15" s="7">
        <f>IF(Лист1!H15="р",1,0)</f>
        <v>1</v>
      </c>
      <c r="J15" s="1">
        <f>IF(Лист1!J15="в",1,0)</f>
        <v>1</v>
      </c>
      <c r="K15" s="4">
        <f>IF(Лист1!K15="а",1,0)</f>
        <v>1</v>
      </c>
      <c r="L15" s="1">
        <f>IF(Лист1!L15="к",1,0)</f>
        <v>1</v>
      </c>
      <c r="M15" s="2">
        <f>IF(Лист1!M15="с",1,0)</f>
        <v>1</v>
      </c>
      <c r="N15" s="1">
        <f>IF(Лист1!N15="а",1,0)</f>
        <v>1</v>
      </c>
    </row>
    <row r="16" spans="4:12" ht="12.75">
      <c r="D16" s="3">
        <f>IF(Лист1!D16="а",1,0)</f>
        <v>1</v>
      </c>
      <c r="F16" s="3">
        <f>IF(Лист1!F16="а",1,0)</f>
        <v>1</v>
      </c>
      <c r="G16" s="1">
        <f>IF(Лист1!G16="р",1,0)</f>
        <v>1</v>
      </c>
      <c r="H16" s="1">
        <f>IF(Лист1!H16="к",1,0)</f>
        <v>1</v>
      </c>
      <c r="I16" s="1">
        <f>IF(Лист1!I16="а",1,0)</f>
        <v>1</v>
      </c>
      <c r="J16" s="7">
        <f>IF(Лист1!J16="н",1,0)</f>
        <v>1</v>
      </c>
      <c r="L16" s="3">
        <f>IF(Лист1!L16="р",1,0)</f>
        <v>1</v>
      </c>
    </row>
    <row r="17" spans="2:14" ht="12.75">
      <c r="B17" s="1">
        <f>IF(Лист1!B17="б",1,0)</f>
        <v>1</v>
      </c>
      <c r="C17" s="1">
        <f>IF(Лист1!C17="а",1,0)</f>
        <v>1</v>
      </c>
      <c r="D17" s="1">
        <f>IF(Лист1!D17="н",1,0)</f>
        <v>1</v>
      </c>
      <c r="E17" s="1">
        <f>IF(Лист1!E17="а",1,0)</f>
        <v>1</v>
      </c>
      <c r="F17" s="1">
        <f>IF(Лист1!F17="н",1,0)</f>
        <v>1</v>
      </c>
      <c r="H17" s="7">
        <f>IF(Лист1!H17="у",1,0)</f>
        <v>1</v>
      </c>
      <c r="J17" s="1">
        <f>IF(Лист1!J17="е",1,0)</f>
        <v>1</v>
      </c>
      <c r="K17" s="1">
        <f>IF(Лист1!K17="ж",1,0)</f>
        <v>1</v>
      </c>
      <c r="L17" s="1">
        <f>IF(Лист1!L17="и",1,0)</f>
        <v>1</v>
      </c>
      <c r="M17" s="4">
        <f>IF(Лист1!M17="х",1,0)</f>
        <v>1</v>
      </c>
      <c r="N17" s="1">
        <f>IF(Лист1!N17="а",1,0)</f>
        <v>1</v>
      </c>
    </row>
    <row r="18" spans="2:14" ht="12.75">
      <c r="B18" s="6">
        <f>IF(Лист1!B18="л",1,0)</f>
        <v>1</v>
      </c>
      <c r="D18" s="6">
        <f>IF(Лист1!D18="ь",1,0)</f>
        <v>1</v>
      </c>
      <c r="F18" s="6">
        <f>IF(Лист1!F18="ч",1,0)</f>
        <v>1</v>
      </c>
      <c r="G18" s="1">
        <f>IF(Лист1!G18="у",1,0)</f>
        <v>1</v>
      </c>
      <c r="H18" s="1">
        <f>IF(Лист1!H18="л",1,0)</f>
        <v>1</v>
      </c>
      <c r="I18" s="1">
        <f>IF(Лист1!I18="а",1,0)</f>
        <v>1</v>
      </c>
      <c r="J18" s="6">
        <f>IF(Лист1!J18="н",1,0)</f>
        <v>1</v>
      </c>
      <c r="L18" s="6">
        <f>IF(Лист1!L18="п",1,0)</f>
        <v>1</v>
      </c>
      <c r="N18" s="1">
        <f>IF(Лист1!N18="р",1,0)</f>
        <v>1</v>
      </c>
    </row>
    <row r="19" spans="2:14" ht="12.75">
      <c r="B19" s="3">
        <f>IF(Лист1!B19="и",1,0)</f>
        <v>1</v>
      </c>
      <c r="F19" s="7">
        <f>IF(Лист1!F19="и",1,0)</f>
        <v>1</v>
      </c>
      <c r="H19" s="6">
        <f>IF(Лист1!H19="ь",1,0)</f>
        <v>1</v>
      </c>
      <c r="J19" s="7">
        <f>IF(Лист1!J19="и",1,0)</f>
        <v>1</v>
      </c>
      <c r="N19" s="3">
        <f>IF(Лист1!N19="ы",1,0)</f>
        <v>1</v>
      </c>
    </row>
    <row r="20" spans="2:14" ht="12.75">
      <c r="B20" s="1">
        <f>IF(Лист1!B20="н",1,0)</f>
        <v>1</v>
      </c>
      <c r="C20" s="1">
        <f>IF(Лист1!C20="ы",1,0)</f>
        <v>1</v>
      </c>
      <c r="D20" s="1">
        <f>IF(Лист1!D20="т",1,0)</f>
        <v>1</v>
      </c>
      <c r="E20" s="1">
        <f>IF(Лист1!E20="и",1,0)</f>
        <v>1</v>
      </c>
      <c r="F20" s="1">
        <f>IF(Лист1!F20="к",1,0)</f>
        <v>1</v>
      </c>
      <c r="J20" s="1">
        <f>IF(Лист1!J20="е",1,0)</f>
        <v>1</v>
      </c>
      <c r="K20" s="1">
        <f>IF(Лист1!K20="з",1,0)</f>
        <v>1</v>
      </c>
      <c r="L20" s="1">
        <f>IF(Лист1!L20="д",1,0)</f>
        <v>1</v>
      </c>
      <c r="M20" s="1">
        <f>IF(Лист1!M20="о",1,0)</f>
        <v>1</v>
      </c>
      <c r="N20" s="1">
        <f>IF(Лист1!N20="к",1,0)</f>
        <v>1</v>
      </c>
    </row>
    <row r="23" ht="12.75">
      <c r="O23">
        <f>SUM(B12:N20)</f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Светлана</cp:lastModifiedBy>
  <dcterms:created xsi:type="dcterms:W3CDTF">2005-11-04T08:20:45Z</dcterms:created>
  <dcterms:modified xsi:type="dcterms:W3CDTF">2014-03-12T16:49:52Z</dcterms:modified>
  <cp:category/>
  <cp:version/>
  <cp:contentType/>
  <cp:contentStatus/>
</cp:coreProperties>
</file>